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Asset register\"/>
    </mc:Choice>
  </mc:AlternateContent>
  <xr:revisionPtr revIDLastSave="0" documentId="13_ncr:1_{024C0B0B-EB41-43DC-878A-20334BBD079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sset Register" sheetId="1" r:id="rId1"/>
  </sheets>
  <definedNames>
    <definedName name="_xlnm.Print_Area" localSheetId="0">'Asset Register'!$B$3:$I$44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1" i="1"/>
  <c r="G44" i="1" s="1"/>
  <c r="F31" i="1"/>
  <c r="F42" i="1" s="1"/>
  <c r="F44" i="1" l="1"/>
</calcChain>
</file>

<file path=xl/sharedStrings.xml><?xml version="1.0" encoding="utf-8"?>
<sst xmlns="http://schemas.openxmlformats.org/spreadsheetml/2006/main" count="99" uniqueCount="69">
  <si>
    <t>Item</t>
  </si>
  <si>
    <t>Source</t>
  </si>
  <si>
    <t>Actual or Proxy</t>
  </si>
  <si>
    <t>Heritage assets (pumps, hydrants)</t>
  </si>
  <si>
    <t>Historic</t>
  </si>
  <si>
    <t>N/A</t>
  </si>
  <si>
    <t>P</t>
  </si>
  <si>
    <t>Dog waste bins</t>
  </si>
  <si>
    <t>Wybone Ltd</t>
  </si>
  <si>
    <t>A</t>
  </si>
  <si>
    <t>Litter bins</t>
  </si>
  <si>
    <t>Ryedale DC</t>
  </si>
  <si>
    <t>Planters</t>
  </si>
  <si>
    <t>Low Carbon Products Ltd</t>
  </si>
  <si>
    <t>Notice boards</t>
  </si>
  <si>
    <t>Napton Joinery</t>
  </si>
  <si>
    <t>J.Bradshaw</t>
  </si>
  <si>
    <t>Heritage Trail Information Boards</t>
  </si>
  <si>
    <t>Fitzpatrick Woolmer - Vested by GWVHT Project</t>
  </si>
  <si>
    <t>Furniture</t>
  </si>
  <si>
    <t>- Gopak Tables</t>
  </si>
  <si>
    <t>Gopak Ltd</t>
  </si>
  <si>
    <t>- Table trolley</t>
  </si>
  <si>
    <t>- Chairs</t>
  </si>
  <si>
    <t>Viking</t>
  </si>
  <si>
    <t>- Chair trolley</t>
  </si>
  <si>
    <t>Salt bins</t>
  </si>
  <si>
    <t>RDC issue</t>
  </si>
  <si>
    <t>Snow shovels</t>
  </si>
  <si>
    <t>Plastic shovels</t>
  </si>
  <si>
    <t>Portable display</t>
  </si>
  <si>
    <t>Go-Displays - Vested by GWVHT Project</t>
  </si>
  <si>
    <t>High-vis jackets &amp; work gloves</t>
  </si>
  <si>
    <t>Yates</t>
  </si>
  <si>
    <t>Calipers</t>
  </si>
  <si>
    <t>Screwfix</t>
  </si>
  <si>
    <t>‘Men-at-work’ sign</t>
  </si>
  <si>
    <t>Brady Corp Ltd</t>
  </si>
  <si>
    <t>Dog-fouling stencil</t>
  </si>
  <si>
    <t>Stencil Warehouse</t>
  </si>
  <si>
    <t>Village gateway signs</t>
  </si>
  <si>
    <t>Standard Signs Ltd</t>
  </si>
  <si>
    <t>Type K6 telephone kiosks (East Lutton &amp; Helperthorpe)</t>
  </si>
  <si>
    <t>Transfered from BT</t>
  </si>
  <si>
    <t>Benches</t>
  </si>
  <si>
    <t>- original</t>
  </si>
  <si>
    <t>No record</t>
  </si>
  <si>
    <t>- CIF grant</t>
  </si>
  <si>
    <t>Broxap Ltd</t>
  </si>
  <si>
    <t>- Moulded seats( Brown)</t>
  </si>
  <si>
    <t>Memorial bench</t>
  </si>
  <si>
    <t>Hillside Way, W. Lutton</t>
  </si>
  <si>
    <t>No Butts Bin Co. Ltd</t>
  </si>
  <si>
    <t>Sheepwalk lane</t>
  </si>
  <si>
    <t>Laptop HP350 G2 15.6" screen</t>
  </si>
  <si>
    <t>Laptop Outlet</t>
  </si>
  <si>
    <t>Printer Brother MFC-L2700DW</t>
  </si>
  <si>
    <t>Office Depot (Viking)</t>
  </si>
  <si>
    <t>Defibrillators and cabinets</t>
  </si>
  <si>
    <t>Wel Medical</t>
  </si>
  <si>
    <t>Planet</t>
  </si>
  <si>
    <t>Totals</t>
  </si>
  <si>
    <t>Luttons Parish Council Asset Register 2026</t>
  </si>
  <si>
    <t>Quantity</t>
  </si>
  <si>
    <t>Acquisition Date</t>
  </si>
  <si>
    <t>Book Value</t>
  </si>
  <si>
    <t>Useful Life (estimated)</t>
  </si>
  <si>
    <r>
      <t xml:space="preserve">Value of </t>
    </r>
    <r>
      <rPr>
        <b/>
        <sz val="12"/>
        <color rgb="FF000000"/>
        <rFont val="Arial"/>
        <family val="2"/>
      </rPr>
      <t>Fixed Assets</t>
    </r>
    <r>
      <rPr>
        <sz val="12"/>
        <color rgb="FF000000"/>
        <rFont val="Arial"/>
        <family val="2"/>
      </rPr>
      <t xml:space="preserve"> for Current year</t>
    </r>
  </si>
  <si>
    <t>Acquisition Cost (excl. VAT)
or Proxy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</si>
</sst>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09]#,##0.00"/>
    <numFmt numFmtId="165" formatCode="[$-809]General"/>
    <numFmt numFmtId="166" formatCode="[$-809]mmm\-yy"/>
    <numFmt numFmtId="167" formatCode="#,##0_ ;[Red]\-#,##0\ "/>
    <numFmt numFmtId="168" formatCode="#,##0.00_ ;[Red]\-#,##0.00\ "/>
  </numFmts>
  <fonts count="20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CC0000"/>
      <name val="Arial"/>
      <family val="2"/>
    </font>
    <font>
      <sz val="11"/>
      <color rgb="FF000000"/>
      <name val="Calibri"/>
      <family val="2"/>
    </font>
    <font>
      <i/>
      <sz val="11"/>
      <color rgb="FF808080"/>
      <name val="Arial"/>
      <family val="2"/>
    </font>
    <font>
      <sz val="11"/>
      <color rgb="FF006600"/>
      <name val="Arial"/>
      <family val="2"/>
    </font>
    <font>
      <b/>
      <i/>
      <sz val="16"/>
      <color rgb="FF000000"/>
      <name val="Arial"/>
      <family val="2"/>
    </font>
    <font>
      <b/>
      <i/>
      <sz val="12"/>
      <color rgb="FF000000"/>
      <name val="Arial"/>
      <family val="2"/>
    </font>
    <font>
      <u/>
      <sz val="11"/>
      <color rgb="FF0000EE"/>
      <name val="Arial"/>
      <family val="2"/>
    </font>
    <font>
      <sz val="11"/>
      <color rgb="FF996600"/>
      <name val="Arial"/>
      <family val="2"/>
    </font>
    <font>
      <sz val="11"/>
      <color rgb="FF333333"/>
      <name val="Arial"/>
      <family val="2"/>
    </font>
    <font>
      <b/>
      <i/>
      <u/>
      <sz val="11"/>
      <color rgb="FF000000"/>
      <name val="Arial"/>
      <family val="2"/>
    </font>
    <font>
      <b/>
      <u/>
      <sz val="2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8" fillId="0" borderId="0">
      <alignment horizontal="center" textRotation="90"/>
    </xf>
    <xf numFmtId="0" fontId="9" fillId="0" borderId="0">
      <alignment horizontal="center"/>
    </xf>
    <xf numFmtId="0" fontId="7" fillId="7" borderId="0"/>
    <xf numFmtId="0" fontId="4" fillId="5" borderId="0"/>
    <xf numFmtId="0" fontId="11" fillId="8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3" fillId="6" borderId="0"/>
    <xf numFmtId="165" fontId="5" fillId="0" borderId="0"/>
    <xf numFmtId="0" fontId="6" fillId="0" borderId="0"/>
    <xf numFmtId="0" fontId="8" fillId="0" borderId="0">
      <alignment horizontal="center"/>
    </xf>
    <xf numFmtId="0" fontId="10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4" fillId="0" borderId="0"/>
  </cellStyleXfs>
  <cellXfs count="75">
    <xf numFmtId="0" fontId="0" fillId="0" borderId="0" xfId="0"/>
    <xf numFmtId="0" fontId="1" fillId="0" borderId="0" xfId="0" applyFont="1" applyFill="1" applyAlignment="1">
      <alignment vertical="center"/>
    </xf>
    <xf numFmtId="165" fontId="15" fillId="0" borderId="0" xfId="12" applyFont="1" applyFill="1" applyAlignment="1">
      <alignment vertical="center"/>
    </xf>
    <xf numFmtId="164" fontId="15" fillId="0" borderId="0" xfId="12" applyNumberFormat="1" applyFont="1" applyFill="1" applyAlignment="1">
      <alignment vertical="center" wrapText="1"/>
    </xf>
    <xf numFmtId="165" fontId="15" fillId="0" borderId="0" xfId="12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5" fontId="15" fillId="0" borderId="0" xfId="12" applyFont="1" applyFill="1" applyAlignment="1">
      <alignment horizontal="center" vertical="center" wrapText="1"/>
    </xf>
    <xf numFmtId="164" fontId="15" fillId="0" borderId="0" xfId="12" applyNumberFormat="1" applyFont="1" applyFill="1" applyAlignment="1">
      <alignment horizontal="center" vertical="center" wrapText="1"/>
    </xf>
    <xf numFmtId="165" fontId="15" fillId="0" borderId="0" xfId="12" applyFont="1" applyFill="1" applyBorder="1" applyAlignment="1">
      <alignment horizontal="center" vertical="center"/>
    </xf>
    <xf numFmtId="165" fontId="15" fillId="0" borderId="0" xfId="12" applyFont="1" applyFill="1" applyBorder="1" applyAlignment="1">
      <alignment vertical="center"/>
    </xf>
    <xf numFmtId="165" fontId="15" fillId="0" borderId="0" xfId="12" applyFont="1" applyFill="1" applyBorder="1" applyAlignment="1">
      <alignment horizontal="center" vertical="center" wrapText="1"/>
    </xf>
    <xf numFmtId="164" fontId="15" fillId="0" borderId="0" xfId="12" applyNumberFormat="1" applyFont="1" applyFill="1" applyBorder="1" applyAlignment="1">
      <alignment vertical="center" wrapText="1"/>
    </xf>
    <xf numFmtId="164" fontId="15" fillId="0" borderId="0" xfId="12" applyNumberFormat="1" applyFont="1" applyFill="1" applyBorder="1" applyAlignment="1">
      <alignment horizontal="center" vertical="center" wrapText="1"/>
    </xf>
    <xf numFmtId="165" fontId="16" fillId="0" borderId="0" xfId="12" applyFont="1" applyFill="1" applyBorder="1" applyAlignment="1">
      <alignment horizontal="center" vertical="center"/>
    </xf>
    <xf numFmtId="165" fontId="16" fillId="0" borderId="0" xfId="12" applyFont="1" applyFill="1" applyBorder="1" applyAlignment="1">
      <alignment vertical="center"/>
    </xf>
    <xf numFmtId="165" fontId="16" fillId="0" borderId="0" xfId="12" applyFont="1" applyFill="1" applyBorder="1" applyAlignment="1">
      <alignment horizontal="center" vertical="center" wrapText="1"/>
    </xf>
    <xf numFmtId="164" fontId="15" fillId="0" borderId="0" xfId="12" applyNumberFormat="1" applyFont="1" applyFill="1" applyBorder="1" applyAlignment="1">
      <alignment horizontal="right" vertical="center" wrapText="1"/>
    </xf>
    <xf numFmtId="164" fontId="16" fillId="0" borderId="0" xfId="12" applyNumberFormat="1" applyFont="1" applyFill="1" applyBorder="1" applyAlignment="1">
      <alignment horizontal="right" vertical="center" wrapText="1"/>
    </xf>
    <xf numFmtId="164" fontId="16" fillId="0" borderId="0" xfId="12" applyNumberFormat="1" applyFont="1" applyFill="1" applyBorder="1" applyAlignment="1">
      <alignment horizontal="center" vertical="center" wrapText="1"/>
    </xf>
    <xf numFmtId="166" fontId="15" fillId="0" borderId="0" xfId="12" applyNumberFormat="1" applyFont="1" applyFill="1" applyBorder="1" applyAlignment="1">
      <alignment horizontal="center" vertical="center" wrapText="1"/>
    </xf>
    <xf numFmtId="165" fontId="1" fillId="0" borderId="0" xfId="12" applyFont="1" applyFill="1" applyBorder="1" applyAlignment="1">
      <alignment horizontal="center" vertical="center"/>
    </xf>
    <xf numFmtId="165" fontId="1" fillId="0" borderId="0" xfId="12" applyFont="1" applyFill="1" applyBorder="1" applyAlignment="1">
      <alignment vertical="center"/>
    </xf>
    <xf numFmtId="165" fontId="1" fillId="0" borderId="0" xfId="12" applyFont="1" applyFill="1" applyBorder="1" applyAlignment="1">
      <alignment horizontal="center" vertical="center" wrapText="1"/>
    </xf>
    <xf numFmtId="164" fontId="1" fillId="0" borderId="0" xfId="12" applyNumberFormat="1" applyFont="1" applyFill="1" applyBorder="1" applyAlignment="1">
      <alignment horizontal="center" vertical="center" wrapText="1"/>
    </xf>
    <xf numFmtId="165" fontId="18" fillId="0" borderId="2" xfId="12" applyFont="1" applyFill="1" applyBorder="1" applyAlignment="1">
      <alignment horizontal="center" vertical="center"/>
    </xf>
    <xf numFmtId="165" fontId="18" fillId="0" borderId="2" xfId="12" applyFont="1" applyFill="1" applyBorder="1" applyAlignment="1">
      <alignment horizontal="center" vertical="center" wrapText="1"/>
    </xf>
    <xf numFmtId="164" fontId="18" fillId="0" borderId="2" xfId="12" applyNumberFormat="1" applyFont="1" applyFill="1" applyBorder="1" applyAlignment="1">
      <alignment horizontal="center" vertical="center" wrapText="1"/>
    </xf>
    <xf numFmtId="165" fontId="15" fillId="0" borderId="3" xfId="12" applyFont="1" applyFill="1" applyBorder="1" applyAlignment="1">
      <alignment vertical="center"/>
    </xf>
    <xf numFmtId="165" fontId="15" fillId="0" borderId="4" xfId="12" applyFont="1" applyFill="1" applyBorder="1" applyAlignment="1">
      <alignment vertical="center" wrapText="1"/>
    </xf>
    <xf numFmtId="165" fontId="15" fillId="0" borderId="4" xfId="12" applyFont="1" applyFill="1" applyBorder="1" applyAlignment="1">
      <alignment vertical="center"/>
    </xf>
    <xf numFmtId="165" fontId="15" fillId="0" borderId="5" xfId="12" applyFont="1" applyFill="1" applyBorder="1" applyAlignment="1">
      <alignment vertical="center"/>
    </xf>
    <xf numFmtId="165" fontId="15" fillId="0" borderId="3" xfId="12" applyFont="1" applyFill="1" applyBorder="1" applyAlignment="1">
      <alignment horizontal="center" vertical="center" wrapText="1"/>
    </xf>
    <xf numFmtId="166" fontId="15" fillId="0" borderId="4" xfId="12" applyNumberFormat="1" applyFont="1" applyFill="1" applyBorder="1" applyAlignment="1">
      <alignment horizontal="center" vertical="center" wrapText="1"/>
    </xf>
    <xf numFmtId="166" fontId="15" fillId="0" borderId="5" xfId="12" applyNumberFormat="1" applyFont="1" applyFill="1" applyBorder="1" applyAlignment="1">
      <alignment horizontal="center" vertical="center" wrapText="1"/>
    </xf>
    <xf numFmtId="164" fontId="15" fillId="0" borderId="3" xfId="12" applyNumberFormat="1" applyFont="1" applyFill="1" applyBorder="1" applyAlignment="1">
      <alignment horizontal="center" vertical="center" wrapText="1"/>
    </xf>
    <xf numFmtId="164" fontId="15" fillId="0" borderId="4" xfId="12" applyNumberFormat="1" applyFont="1" applyFill="1" applyBorder="1" applyAlignment="1">
      <alignment horizontal="center" vertical="center" wrapText="1"/>
    </xf>
    <xf numFmtId="164" fontId="15" fillId="0" borderId="5" xfId="12" applyNumberFormat="1" applyFont="1" applyFill="1" applyBorder="1" applyAlignment="1">
      <alignment horizontal="center" vertical="center" wrapText="1"/>
    </xf>
    <xf numFmtId="165" fontId="14" fillId="0" borderId="6" xfId="12" applyFont="1" applyFill="1" applyBorder="1" applyAlignment="1">
      <alignment horizontal="center" vertical="center"/>
    </xf>
    <xf numFmtId="165" fontId="14" fillId="0" borderId="7" xfId="12" applyFont="1" applyFill="1" applyBorder="1" applyAlignment="1">
      <alignment horizontal="center" vertical="center"/>
    </xf>
    <xf numFmtId="165" fontId="14" fillId="0" borderId="8" xfId="12" applyFont="1" applyFill="1" applyBorder="1" applyAlignment="1">
      <alignment horizontal="center" vertical="center"/>
    </xf>
    <xf numFmtId="165" fontId="15" fillId="0" borderId="9" xfId="12" applyFont="1" applyFill="1" applyBorder="1" applyAlignment="1">
      <alignment vertical="center"/>
    </xf>
    <xf numFmtId="165" fontId="15" fillId="0" borderId="10" xfId="12" applyFont="1" applyFill="1" applyBorder="1" applyAlignment="1">
      <alignment horizontal="center" vertical="center" wrapText="1"/>
    </xf>
    <xf numFmtId="165" fontId="18" fillId="0" borderId="11" xfId="12" applyFont="1" applyFill="1" applyBorder="1" applyAlignment="1">
      <alignment horizontal="center" vertical="center"/>
    </xf>
    <xf numFmtId="165" fontId="18" fillId="0" borderId="12" xfId="12" applyFont="1" applyFill="1" applyBorder="1" applyAlignment="1">
      <alignment horizontal="center" vertical="center" wrapText="1"/>
    </xf>
    <xf numFmtId="165" fontId="16" fillId="0" borderId="9" xfId="12" applyFont="1" applyFill="1" applyBorder="1" applyAlignment="1">
      <alignment vertical="center"/>
    </xf>
    <xf numFmtId="165" fontId="16" fillId="0" borderId="10" xfId="12" applyFont="1" applyFill="1" applyBorder="1" applyAlignment="1">
      <alignment horizontal="center" vertical="center" wrapText="1"/>
    </xf>
    <xf numFmtId="165" fontId="15" fillId="0" borderId="13" xfId="12" applyFont="1" applyFill="1" applyBorder="1" applyAlignment="1">
      <alignment vertical="center"/>
    </xf>
    <xf numFmtId="165" fontId="15" fillId="0" borderId="15" xfId="12" applyFont="1" applyFill="1" applyBorder="1" applyAlignment="1">
      <alignment vertical="center" wrapText="1"/>
    </xf>
    <xf numFmtId="165" fontId="15" fillId="0" borderId="15" xfId="12" applyFont="1" applyFill="1" applyBorder="1" applyAlignment="1">
      <alignment vertical="center"/>
    </xf>
    <xf numFmtId="165" fontId="17" fillId="0" borderId="15" xfId="12" applyFont="1" applyFill="1" applyBorder="1" applyAlignment="1">
      <alignment vertical="center" wrapText="1"/>
    </xf>
    <xf numFmtId="165" fontId="15" fillId="0" borderId="15" xfId="12" applyFont="1" applyFill="1" applyBorder="1" applyAlignment="1">
      <alignment horizontal="left" vertical="center"/>
    </xf>
    <xf numFmtId="165" fontId="15" fillId="0" borderId="17" xfId="12" applyFont="1" applyFill="1" applyBorder="1" applyAlignment="1">
      <alignment vertical="center"/>
    </xf>
    <xf numFmtId="165" fontId="17" fillId="0" borderId="9" xfId="12" applyFont="1" applyFill="1" applyBorder="1" applyAlignment="1">
      <alignment vertical="center"/>
    </xf>
    <xf numFmtId="165" fontId="1" fillId="0" borderId="10" xfId="12" applyFont="1" applyFill="1" applyBorder="1" applyAlignment="1">
      <alignment horizontal="center" vertical="center" wrapText="1"/>
    </xf>
    <xf numFmtId="165" fontId="19" fillId="0" borderId="19" xfId="12" applyFont="1" applyFill="1" applyBorder="1" applyAlignment="1">
      <alignment vertical="center"/>
    </xf>
    <xf numFmtId="165" fontId="19" fillId="0" borderId="20" xfId="12" applyFont="1" applyFill="1" applyBorder="1" applyAlignment="1">
      <alignment vertical="center"/>
    </xf>
    <xf numFmtId="165" fontId="15" fillId="0" borderId="21" xfId="12" applyFont="1" applyFill="1" applyBorder="1" applyAlignment="1">
      <alignment vertical="center"/>
    </xf>
    <xf numFmtId="165" fontId="15" fillId="0" borderId="21" xfId="12" applyFont="1" applyFill="1" applyBorder="1" applyAlignment="1">
      <alignment horizontal="center" vertical="center" wrapText="1"/>
    </xf>
    <xf numFmtId="164" fontId="15" fillId="0" borderId="21" xfId="12" applyNumberFormat="1" applyFont="1" applyFill="1" applyBorder="1" applyAlignment="1">
      <alignment horizontal="center" vertical="center" wrapText="1"/>
    </xf>
    <xf numFmtId="165" fontId="15" fillId="0" borderId="23" xfId="12" applyFont="1" applyFill="1" applyBorder="1" applyAlignment="1">
      <alignment horizontal="center" vertical="center" wrapText="1"/>
    </xf>
    <xf numFmtId="167" fontId="15" fillId="0" borderId="3" xfId="12" applyNumberFormat="1" applyFont="1" applyFill="1" applyBorder="1" applyAlignment="1">
      <alignment horizontal="center" vertical="center"/>
    </xf>
    <xf numFmtId="167" fontId="15" fillId="0" borderId="4" xfId="12" applyNumberFormat="1" applyFont="1" applyFill="1" applyBorder="1" applyAlignment="1">
      <alignment horizontal="center" vertical="center"/>
    </xf>
    <xf numFmtId="167" fontId="15" fillId="0" borderId="5" xfId="12" applyNumberFormat="1" applyFont="1" applyFill="1" applyBorder="1" applyAlignment="1">
      <alignment horizontal="center" vertical="center"/>
    </xf>
    <xf numFmtId="167" fontId="15" fillId="0" borderId="14" xfId="12" applyNumberFormat="1" applyFont="1" applyFill="1" applyBorder="1" applyAlignment="1">
      <alignment horizontal="center" vertical="center" wrapText="1"/>
    </xf>
    <xf numFmtId="167" fontId="15" fillId="0" borderId="16" xfId="12" applyNumberFormat="1" applyFont="1" applyFill="1" applyBorder="1" applyAlignment="1">
      <alignment horizontal="center" vertical="center" wrapText="1"/>
    </xf>
    <xf numFmtId="167" fontId="15" fillId="0" borderId="18" xfId="12" applyNumberFormat="1" applyFont="1" applyFill="1" applyBorder="1" applyAlignment="1">
      <alignment horizontal="center" vertical="center" wrapText="1"/>
    </xf>
    <xf numFmtId="168" fontId="15" fillId="0" borderId="3" xfId="12" applyNumberFormat="1" applyFont="1" applyFill="1" applyBorder="1" applyAlignment="1">
      <alignment horizontal="right" vertical="center" wrapText="1"/>
    </xf>
    <xf numFmtId="168" fontId="15" fillId="0" borderId="4" xfId="12" applyNumberFormat="1" applyFont="1" applyFill="1" applyBorder="1" applyAlignment="1">
      <alignment vertical="center" wrapText="1"/>
    </xf>
    <xf numFmtId="168" fontId="1" fillId="0" borderId="5" xfId="0" applyNumberFormat="1" applyFont="1" applyFill="1" applyBorder="1" applyAlignment="1">
      <alignment vertical="center"/>
    </xf>
    <xf numFmtId="168" fontId="15" fillId="0" borderId="5" xfId="12" applyNumberFormat="1" applyFont="1" applyFill="1" applyBorder="1" applyAlignment="1">
      <alignment vertical="center" wrapText="1"/>
    </xf>
    <xf numFmtId="168" fontId="15" fillId="0" borderId="0" xfId="12" applyNumberFormat="1" applyFont="1" applyFill="1" applyBorder="1" applyAlignment="1">
      <alignment vertical="center" wrapText="1"/>
    </xf>
    <xf numFmtId="168" fontId="18" fillId="0" borderId="2" xfId="12" applyNumberFormat="1" applyFont="1" applyFill="1" applyBorder="1" applyAlignment="1">
      <alignment vertical="center" wrapText="1"/>
    </xf>
    <xf numFmtId="168" fontId="1" fillId="0" borderId="0" xfId="12" applyNumberFormat="1" applyFont="1" applyFill="1" applyBorder="1" applyAlignment="1">
      <alignment vertical="center" wrapText="1"/>
    </xf>
    <xf numFmtId="168" fontId="18" fillId="0" borderId="22" xfId="12" applyNumberFormat="1" applyFont="1" applyFill="1" applyBorder="1" applyAlignment="1">
      <alignment vertical="center" wrapText="1"/>
    </xf>
    <xf numFmtId="168" fontId="18" fillId="9" borderId="22" xfId="12" applyNumberFormat="1" applyFont="1" applyFill="1" applyBorder="1" applyAlignment="1">
      <alignment vertical="center" wrapText="1"/>
    </xf>
  </cellXfs>
  <cellStyles count="21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Error" xfId="11" xr:uid="{00000000-0005-0000-0000-000005000000}"/>
    <cellStyle name="Excel Built-in Normal" xfId="12" xr:uid="{00000000-0005-0000-0000-000006000000}"/>
    <cellStyle name="Footnote" xfId="13" xr:uid="{00000000-0005-0000-0000-000007000000}"/>
    <cellStyle name="Good" xfId="3" builtinId="26" customBuiltin="1"/>
    <cellStyle name="Heading" xfId="14" xr:uid="{00000000-0005-0000-0000-000009000000}"/>
    <cellStyle name="Heading 1" xfId="1" builtinId="16" customBuiltin="1"/>
    <cellStyle name="Heading 2" xfId="2" builtinId="17" customBuiltin="1"/>
    <cellStyle name="Hyperlink" xfId="15" xr:uid="{00000000-0005-0000-0000-00000C000000}"/>
    <cellStyle name="Neutral" xfId="5" builtinId="28" customBuiltin="1"/>
    <cellStyle name="Normal" xfId="0" builtinId="0" customBuiltin="1"/>
    <cellStyle name="Note" xfId="6" builtinId="10" customBuiltin="1"/>
    <cellStyle name="Result" xfId="16" xr:uid="{00000000-0005-0000-0000-000010000000}"/>
    <cellStyle name="Result2" xfId="17" xr:uid="{00000000-0005-0000-0000-000011000000}"/>
    <cellStyle name="Status" xfId="18" xr:uid="{00000000-0005-0000-0000-000012000000}"/>
    <cellStyle name="Text" xfId="19" xr:uid="{00000000-0005-0000-0000-000013000000}"/>
    <cellStyle name="Warning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4"/>
  <sheetViews>
    <sheetView showGridLines="0" tabSelected="1" workbookViewId="0"/>
  </sheetViews>
  <sheetFormatPr defaultRowHeight="15.95" customHeight="1" x14ac:dyDescent="0.2"/>
  <cols>
    <col min="1" max="1" width="9" style="1"/>
    <col min="2" max="2" width="30.625" style="1" customWidth="1"/>
    <col min="3" max="3" width="10.625" style="5" customWidth="1"/>
    <col min="4" max="4" width="25.625" style="1" customWidth="1"/>
    <col min="5" max="5" width="12.625" style="5" customWidth="1"/>
    <col min="6" max="6" width="18.625" style="1" customWidth="1"/>
    <col min="7" max="7" width="10.625" style="1" customWidth="1"/>
    <col min="8" max="8" width="10.625" style="5" customWidth="1"/>
    <col min="9" max="9" width="12.625" style="5" customWidth="1"/>
    <col min="10" max="1020" width="9" style="1" customWidth="1"/>
    <col min="1021" max="16384" width="9" style="1"/>
  </cols>
  <sheetData>
    <row r="1" spans="2:9" ht="15.95" customHeight="1" x14ac:dyDescent="0.2">
      <c r="B1" s="2"/>
      <c r="C1" s="4"/>
      <c r="D1" s="2"/>
      <c r="E1" s="6"/>
      <c r="F1" s="3"/>
      <c r="G1" s="3"/>
      <c r="H1" s="7"/>
      <c r="I1" s="6"/>
    </row>
    <row r="2" spans="2:9" ht="15.95" customHeight="1" thickBot="1" x14ac:dyDescent="0.25">
      <c r="B2" s="2"/>
      <c r="C2" s="4"/>
      <c r="D2" s="2"/>
      <c r="E2" s="6"/>
      <c r="F2" s="3"/>
      <c r="G2" s="3"/>
      <c r="H2" s="7"/>
      <c r="I2" s="6"/>
    </row>
    <row r="3" spans="2:9" ht="32.1" customHeight="1" x14ac:dyDescent="0.2">
      <c r="B3" s="37" t="s">
        <v>62</v>
      </c>
      <c r="C3" s="38"/>
      <c r="D3" s="38"/>
      <c r="E3" s="38"/>
      <c r="F3" s="38"/>
      <c r="G3" s="38"/>
      <c r="H3" s="38"/>
      <c r="I3" s="39"/>
    </row>
    <row r="4" spans="2:9" ht="15.95" customHeight="1" x14ac:dyDescent="0.2">
      <c r="B4" s="40"/>
      <c r="C4" s="8"/>
      <c r="D4" s="9"/>
      <c r="E4" s="10"/>
      <c r="F4" s="11"/>
      <c r="G4" s="11"/>
      <c r="H4" s="12"/>
      <c r="I4" s="41"/>
    </row>
    <row r="5" spans="2:9" ht="48" customHeight="1" x14ac:dyDescent="0.2">
      <c r="B5" s="42" t="s">
        <v>0</v>
      </c>
      <c r="C5" s="24" t="s">
        <v>63</v>
      </c>
      <c r="D5" s="24" t="s">
        <v>1</v>
      </c>
      <c r="E5" s="25" t="s">
        <v>64</v>
      </c>
      <c r="F5" s="26" t="s">
        <v>68</v>
      </c>
      <c r="G5" s="26" t="s">
        <v>65</v>
      </c>
      <c r="H5" s="26" t="s">
        <v>2</v>
      </c>
      <c r="I5" s="43" t="s">
        <v>66</v>
      </c>
    </row>
    <row r="6" spans="2:9" ht="15.95" customHeight="1" x14ac:dyDescent="0.2">
      <c r="B6" s="44"/>
      <c r="C6" s="13"/>
      <c r="D6" s="14"/>
      <c r="E6" s="15"/>
      <c r="F6" s="16"/>
      <c r="G6" s="17"/>
      <c r="H6" s="18"/>
      <c r="I6" s="45"/>
    </row>
    <row r="7" spans="2:9" ht="15.95" customHeight="1" x14ac:dyDescent="0.2">
      <c r="B7" s="46" t="s">
        <v>3</v>
      </c>
      <c r="C7" s="60">
        <v>4</v>
      </c>
      <c r="D7" s="27" t="s">
        <v>4</v>
      </c>
      <c r="E7" s="31" t="s">
        <v>5</v>
      </c>
      <c r="F7" s="66" t="s">
        <v>5</v>
      </c>
      <c r="G7" s="66">
        <v>4</v>
      </c>
      <c r="H7" s="34" t="s">
        <v>6</v>
      </c>
      <c r="I7" s="63" t="s">
        <v>5</v>
      </c>
    </row>
    <row r="8" spans="2:9" ht="15.95" customHeight="1" x14ac:dyDescent="0.2">
      <c r="B8" s="47" t="s">
        <v>7</v>
      </c>
      <c r="C8" s="61">
        <v>7</v>
      </c>
      <c r="D8" s="29" t="s">
        <v>8</v>
      </c>
      <c r="E8" s="32">
        <v>39904</v>
      </c>
      <c r="F8" s="67">
        <v>650.5</v>
      </c>
      <c r="G8" s="67">
        <v>650.5</v>
      </c>
      <c r="H8" s="35" t="s">
        <v>9</v>
      </c>
      <c r="I8" s="64">
        <v>10</v>
      </c>
    </row>
    <row r="9" spans="2:9" ht="15.95" customHeight="1" x14ac:dyDescent="0.2">
      <c r="B9" s="47" t="s">
        <v>10</v>
      </c>
      <c r="C9" s="61">
        <v>2</v>
      </c>
      <c r="D9" s="29" t="s">
        <v>11</v>
      </c>
      <c r="E9" s="32">
        <v>43800</v>
      </c>
      <c r="F9" s="67">
        <v>100</v>
      </c>
      <c r="G9" s="67">
        <v>100</v>
      </c>
      <c r="H9" s="35" t="s">
        <v>9</v>
      </c>
      <c r="I9" s="64">
        <v>10</v>
      </c>
    </row>
    <row r="10" spans="2:9" ht="15.95" customHeight="1" x14ac:dyDescent="0.2">
      <c r="B10" s="47" t="s">
        <v>12</v>
      </c>
      <c r="C10" s="61">
        <v>2</v>
      </c>
      <c r="D10" s="29" t="s">
        <v>13</v>
      </c>
      <c r="E10" s="32">
        <v>44228</v>
      </c>
      <c r="F10" s="67">
        <v>210.67</v>
      </c>
      <c r="G10" s="67">
        <v>210</v>
      </c>
      <c r="H10" s="35" t="s">
        <v>9</v>
      </c>
      <c r="I10" s="64">
        <v>5</v>
      </c>
    </row>
    <row r="11" spans="2:9" ht="15.95" customHeight="1" x14ac:dyDescent="0.2">
      <c r="B11" s="47" t="s">
        <v>14</v>
      </c>
      <c r="C11" s="61">
        <v>4</v>
      </c>
      <c r="D11" s="29" t="s">
        <v>15</v>
      </c>
      <c r="E11" s="32">
        <v>40452</v>
      </c>
      <c r="F11" s="67">
        <v>910</v>
      </c>
      <c r="G11" s="67">
        <v>910</v>
      </c>
      <c r="H11" s="35" t="s">
        <v>9</v>
      </c>
      <c r="I11" s="64">
        <v>5</v>
      </c>
    </row>
    <row r="12" spans="2:9" ht="15.95" customHeight="1" x14ac:dyDescent="0.2">
      <c r="B12" s="47" t="s">
        <v>14</v>
      </c>
      <c r="C12" s="61">
        <v>2</v>
      </c>
      <c r="D12" s="29" t="s">
        <v>16</v>
      </c>
      <c r="E12" s="32">
        <v>43739</v>
      </c>
      <c r="F12" s="67">
        <v>500</v>
      </c>
      <c r="G12" s="67">
        <v>500</v>
      </c>
      <c r="H12" s="35" t="s">
        <v>9</v>
      </c>
      <c r="I12" s="64">
        <v>5</v>
      </c>
    </row>
    <row r="13" spans="2:9" ht="32.1" customHeight="1" x14ac:dyDescent="0.2">
      <c r="B13" s="47" t="s">
        <v>17</v>
      </c>
      <c r="C13" s="61">
        <v>3</v>
      </c>
      <c r="D13" s="28" t="s">
        <v>18</v>
      </c>
      <c r="E13" s="32">
        <v>40940</v>
      </c>
      <c r="F13" s="67">
        <v>15030</v>
      </c>
      <c r="G13" s="67">
        <v>3</v>
      </c>
      <c r="H13" s="35" t="s">
        <v>6</v>
      </c>
      <c r="I13" s="64">
        <v>10</v>
      </c>
    </row>
    <row r="14" spans="2:9" ht="15.95" customHeight="1" x14ac:dyDescent="0.2">
      <c r="B14" s="47" t="s">
        <v>19</v>
      </c>
      <c r="C14" s="61"/>
      <c r="D14" s="28"/>
      <c r="E14" s="32"/>
      <c r="F14" s="67"/>
      <c r="G14" s="67"/>
      <c r="H14" s="35"/>
      <c r="I14" s="64"/>
    </row>
    <row r="15" spans="2:9" ht="15.95" customHeight="1" x14ac:dyDescent="0.2">
      <c r="B15" s="47" t="s">
        <v>20</v>
      </c>
      <c r="C15" s="61">
        <v>4</v>
      </c>
      <c r="D15" s="29" t="s">
        <v>21</v>
      </c>
      <c r="E15" s="32">
        <v>41244</v>
      </c>
      <c r="F15" s="67">
        <v>550.41999999999996</v>
      </c>
      <c r="G15" s="67">
        <v>550.41999999999996</v>
      </c>
      <c r="H15" s="35"/>
      <c r="I15" s="64">
        <v>10</v>
      </c>
    </row>
    <row r="16" spans="2:9" ht="15.95" customHeight="1" x14ac:dyDescent="0.2">
      <c r="B16" s="47" t="s">
        <v>22</v>
      </c>
      <c r="C16" s="61">
        <v>1</v>
      </c>
      <c r="D16" s="29" t="s">
        <v>21</v>
      </c>
      <c r="E16" s="32">
        <v>41244</v>
      </c>
      <c r="F16" s="67"/>
      <c r="G16" s="67"/>
      <c r="H16" s="35"/>
      <c r="I16" s="64"/>
    </row>
    <row r="17" spans="2:9" ht="15.95" customHeight="1" x14ac:dyDescent="0.2">
      <c r="B17" s="47" t="s">
        <v>23</v>
      </c>
      <c r="C17" s="61">
        <v>24</v>
      </c>
      <c r="D17" s="29" t="s">
        <v>24</v>
      </c>
      <c r="E17" s="32">
        <v>41275</v>
      </c>
      <c r="F17" s="67">
        <v>633.42999999999995</v>
      </c>
      <c r="G17" s="67">
        <v>633.42999999999995</v>
      </c>
      <c r="H17" s="35"/>
      <c r="I17" s="64">
        <v>10</v>
      </c>
    </row>
    <row r="18" spans="2:9" ht="15.95" customHeight="1" x14ac:dyDescent="0.2">
      <c r="B18" s="47" t="s">
        <v>25</v>
      </c>
      <c r="C18" s="61">
        <v>1</v>
      </c>
      <c r="D18" s="29" t="s">
        <v>24</v>
      </c>
      <c r="E18" s="32">
        <v>41275</v>
      </c>
      <c r="F18" s="67"/>
      <c r="G18" s="67"/>
      <c r="H18" s="35"/>
      <c r="I18" s="64"/>
    </row>
    <row r="19" spans="2:9" ht="15.95" customHeight="1" x14ac:dyDescent="0.2">
      <c r="B19" s="47" t="s">
        <v>26</v>
      </c>
      <c r="C19" s="61">
        <v>1</v>
      </c>
      <c r="D19" s="29" t="s">
        <v>27</v>
      </c>
      <c r="E19" s="32">
        <v>41579</v>
      </c>
      <c r="F19" s="67">
        <v>25</v>
      </c>
      <c r="G19" s="67">
        <v>1</v>
      </c>
      <c r="H19" s="35" t="s">
        <v>6</v>
      </c>
      <c r="I19" s="64">
        <v>5</v>
      </c>
    </row>
    <row r="20" spans="2:9" ht="15.95" customHeight="1" x14ac:dyDescent="0.2">
      <c r="B20" s="47" t="s">
        <v>28</v>
      </c>
      <c r="C20" s="61">
        <v>3</v>
      </c>
      <c r="D20" s="29" t="s">
        <v>27</v>
      </c>
      <c r="E20" s="32">
        <v>41579</v>
      </c>
      <c r="F20" s="67">
        <v>15</v>
      </c>
      <c r="G20" s="67">
        <v>15</v>
      </c>
      <c r="H20" s="35"/>
      <c r="I20" s="64">
        <v>3</v>
      </c>
    </row>
    <row r="21" spans="2:9" ht="15.95" customHeight="1" x14ac:dyDescent="0.2">
      <c r="B21" s="47" t="s">
        <v>29</v>
      </c>
      <c r="C21" s="61">
        <v>2</v>
      </c>
      <c r="D21" s="29" t="s">
        <v>27</v>
      </c>
      <c r="E21" s="32">
        <v>41579</v>
      </c>
      <c r="F21" s="67">
        <v>10</v>
      </c>
      <c r="G21" s="67">
        <v>10</v>
      </c>
      <c r="H21" s="35"/>
      <c r="I21" s="64">
        <v>3</v>
      </c>
    </row>
    <row r="22" spans="2:9" ht="32.1" customHeight="1" x14ac:dyDescent="0.2">
      <c r="B22" s="47" t="s">
        <v>30</v>
      </c>
      <c r="C22" s="61">
        <v>1</v>
      </c>
      <c r="D22" s="28" t="s">
        <v>31</v>
      </c>
      <c r="E22" s="32">
        <v>41579</v>
      </c>
      <c r="F22" s="67">
        <v>470.4</v>
      </c>
      <c r="G22" s="67">
        <v>470.4</v>
      </c>
      <c r="H22" s="35"/>
      <c r="I22" s="64">
        <v>10</v>
      </c>
    </row>
    <row r="23" spans="2:9" ht="15.95" customHeight="1" x14ac:dyDescent="0.2">
      <c r="B23" s="47" t="s">
        <v>32</v>
      </c>
      <c r="C23" s="61">
        <v>4</v>
      </c>
      <c r="D23" s="29" t="s">
        <v>33</v>
      </c>
      <c r="E23" s="32">
        <v>41730</v>
      </c>
      <c r="F23" s="67">
        <v>12.5</v>
      </c>
      <c r="G23" s="67">
        <v>12.5</v>
      </c>
      <c r="H23" s="35"/>
      <c r="I23" s="64">
        <v>3</v>
      </c>
    </row>
    <row r="24" spans="2:9" ht="15.95" customHeight="1" x14ac:dyDescent="0.2">
      <c r="B24" s="47" t="s">
        <v>34</v>
      </c>
      <c r="C24" s="61">
        <v>2</v>
      </c>
      <c r="D24" s="29" t="s">
        <v>35</v>
      </c>
      <c r="E24" s="32">
        <v>41760</v>
      </c>
      <c r="F24" s="67">
        <v>33.32</v>
      </c>
      <c r="G24" s="67">
        <v>33.32</v>
      </c>
      <c r="H24" s="35"/>
      <c r="I24" s="64">
        <v>3</v>
      </c>
    </row>
    <row r="25" spans="2:9" ht="15.95" customHeight="1" x14ac:dyDescent="0.2">
      <c r="B25" s="47" t="s">
        <v>36</v>
      </c>
      <c r="C25" s="61">
        <v>2</v>
      </c>
      <c r="D25" s="29" t="s">
        <v>37</v>
      </c>
      <c r="E25" s="32">
        <v>41760</v>
      </c>
      <c r="F25" s="67">
        <v>69.849999999999994</v>
      </c>
      <c r="G25" s="67">
        <v>69.849999999999994</v>
      </c>
      <c r="H25" s="35"/>
      <c r="I25" s="64">
        <v>5</v>
      </c>
    </row>
    <row r="26" spans="2:9" ht="15.95" customHeight="1" x14ac:dyDescent="0.2">
      <c r="B26" s="47" t="s">
        <v>38</v>
      </c>
      <c r="C26" s="61">
        <v>1</v>
      </c>
      <c r="D26" s="29" t="s">
        <v>39</v>
      </c>
      <c r="E26" s="32">
        <v>41883</v>
      </c>
      <c r="F26" s="67">
        <v>15.58</v>
      </c>
      <c r="G26" s="67">
        <v>15.58</v>
      </c>
      <c r="H26" s="35"/>
      <c r="I26" s="64">
        <v>3</v>
      </c>
    </row>
    <row r="27" spans="2:9" ht="15.95" customHeight="1" x14ac:dyDescent="0.2">
      <c r="B27" s="48" t="s">
        <v>40</v>
      </c>
      <c r="C27" s="61">
        <v>6</v>
      </c>
      <c r="D27" s="29" t="s">
        <v>41</v>
      </c>
      <c r="E27" s="32">
        <v>42339</v>
      </c>
      <c r="F27" s="67">
        <v>260.8</v>
      </c>
      <c r="G27" s="67">
        <v>260.8</v>
      </c>
      <c r="H27" s="35" t="s">
        <v>9</v>
      </c>
      <c r="I27" s="64">
        <v>10</v>
      </c>
    </row>
    <row r="28" spans="2:9" ht="32.1" customHeight="1" x14ac:dyDescent="0.2">
      <c r="B28" s="47" t="s">
        <v>42</v>
      </c>
      <c r="C28" s="61">
        <v>2</v>
      </c>
      <c r="D28" s="29" t="s">
        <v>43</v>
      </c>
      <c r="E28" s="32">
        <v>42278</v>
      </c>
      <c r="F28" s="67">
        <v>2</v>
      </c>
      <c r="G28" s="67">
        <v>2</v>
      </c>
      <c r="H28" s="35" t="s">
        <v>6</v>
      </c>
      <c r="I28" s="64">
        <v>10</v>
      </c>
    </row>
    <row r="29" spans="2:9" ht="15.95" customHeight="1" x14ac:dyDescent="0.2">
      <c r="B29" s="48" t="s">
        <v>44</v>
      </c>
      <c r="C29" s="61"/>
      <c r="D29" s="29"/>
      <c r="E29" s="32"/>
      <c r="F29" s="67"/>
      <c r="G29" s="67"/>
      <c r="H29" s="35"/>
      <c r="I29" s="64"/>
    </row>
    <row r="30" spans="2:9" ht="15.95" customHeight="1" x14ac:dyDescent="0.2">
      <c r="B30" s="47" t="s">
        <v>45</v>
      </c>
      <c r="C30" s="61">
        <v>8</v>
      </c>
      <c r="D30" s="29" t="s">
        <v>46</v>
      </c>
      <c r="E30" s="32" t="s">
        <v>46</v>
      </c>
      <c r="F30" s="67">
        <v>80</v>
      </c>
      <c r="G30" s="67">
        <v>80</v>
      </c>
      <c r="H30" s="35" t="s">
        <v>6</v>
      </c>
      <c r="I30" s="64">
        <v>1</v>
      </c>
    </row>
    <row r="31" spans="2:9" ht="15.95" customHeight="1" x14ac:dyDescent="0.2">
      <c r="B31" s="47" t="s">
        <v>47</v>
      </c>
      <c r="C31" s="61">
        <v>2</v>
      </c>
      <c r="D31" s="29" t="s">
        <v>48</v>
      </c>
      <c r="E31" s="32">
        <v>41640</v>
      </c>
      <c r="F31" s="67">
        <f>1068+70.7</f>
        <v>1138.7</v>
      </c>
      <c r="G31" s="67">
        <f>1068+70.7</f>
        <v>1138.7</v>
      </c>
      <c r="H31" s="35" t="s">
        <v>9</v>
      </c>
      <c r="I31" s="64">
        <v>10</v>
      </c>
    </row>
    <row r="32" spans="2:9" ht="15.95" customHeight="1" x14ac:dyDescent="0.2">
      <c r="B32" s="47" t="s">
        <v>49</v>
      </c>
      <c r="C32" s="61">
        <v>2</v>
      </c>
      <c r="D32" s="29" t="s">
        <v>13</v>
      </c>
      <c r="E32" s="32">
        <v>43862</v>
      </c>
      <c r="F32" s="67">
        <v>587.33000000000004</v>
      </c>
      <c r="G32" s="67">
        <v>587</v>
      </c>
      <c r="H32" s="35" t="s">
        <v>9</v>
      </c>
      <c r="I32" s="64">
        <v>10</v>
      </c>
    </row>
    <row r="33" spans="2:9" ht="15.95" customHeight="1" x14ac:dyDescent="0.2">
      <c r="B33" s="47" t="s">
        <v>50</v>
      </c>
      <c r="C33" s="61">
        <v>1</v>
      </c>
      <c r="D33" s="29" t="s">
        <v>13</v>
      </c>
      <c r="E33" s="32">
        <v>43862</v>
      </c>
      <c r="F33" s="67">
        <v>360.48</v>
      </c>
      <c r="G33" s="67">
        <v>360</v>
      </c>
      <c r="H33" s="35" t="s">
        <v>9</v>
      </c>
      <c r="I33" s="64">
        <v>10</v>
      </c>
    </row>
    <row r="34" spans="2:9" ht="15.95" customHeight="1" x14ac:dyDescent="0.2">
      <c r="B34" s="49" t="s">
        <v>51</v>
      </c>
      <c r="C34" s="61">
        <v>1</v>
      </c>
      <c r="D34" s="29" t="s">
        <v>52</v>
      </c>
      <c r="E34" s="32">
        <v>44228</v>
      </c>
      <c r="F34" s="67">
        <v>375</v>
      </c>
      <c r="G34" s="67">
        <v>375</v>
      </c>
      <c r="H34" s="35" t="s">
        <v>9</v>
      </c>
      <c r="I34" s="64">
        <v>10</v>
      </c>
    </row>
    <row r="35" spans="2:9" ht="15.95" customHeight="1" x14ac:dyDescent="0.2">
      <c r="B35" s="47" t="s">
        <v>53</v>
      </c>
      <c r="C35" s="61">
        <v>1</v>
      </c>
      <c r="D35" s="29" t="s">
        <v>13</v>
      </c>
      <c r="E35" s="32">
        <v>44256</v>
      </c>
      <c r="F35" s="67">
        <v>417.5</v>
      </c>
      <c r="G35" s="67">
        <v>417.5</v>
      </c>
      <c r="H35" s="35" t="s">
        <v>9</v>
      </c>
      <c r="I35" s="64">
        <v>10</v>
      </c>
    </row>
    <row r="36" spans="2:9" ht="15.95" customHeight="1" x14ac:dyDescent="0.2">
      <c r="B36" s="48" t="s">
        <v>54</v>
      </c>
      <c r="C36" s="61">
        <v>1</v>
      </c>
      <c r="D36" s="29" t="s">
        <v>55</v>
      </c>
      <c r="E36" s="32">
        <v>42461</v>
      </c>
      <c r="F36" s="67">
        <v>358.33</v>
      </c>
      <c r="G36" s="67">
        <f>F36</f>
        <v>358.33</v>
      </c>
      <c r="H36" s="35" t="s">
        <v>9</v>
      </c>
      <c r="I36" s="64">
        <v>5</v>
      </c>
    </row>
    <row r="37" spans="2:9" ht="15.95" customHeight="1" x14ac:dyDescent="0.2">
      <c r="B37" s="48" t="s">
        <v>56</v>
      </c>
      <c r="C37" s="61">
        <v>1</v>
      </c>
      <c r="D37" s="29" t="s">
        <v>57</v>
      </c>
      <c r="E37" s="32">
        <v>42644</v>
      </c>
      <c r="F37" s="67">
        <v>83.99</v>
      </c>
      <c r="G37" s="67">
        <v>83.99</v>
      </c>
      <c r="H37" s="35" t="s">
        <v>9</v>
      </c>
      <c r="I37" s="64">
        <v>5</v>
      </c>
    </row>
    <row r="38" spans="2:9" ht="15.95" customHeight="1" x14ac:dyDescent="0.2">
      <c r="B38" s="50" t="s">
        <v>58</v>
      </c>
      <c r="C38" s="61">
        <v>3</v>
      </c>
      <c r="D38" s="29" t="s">
        <v>59</v>
      </c>
      <c r="E38" s="32">
        <v>43040</v>
      </c>
      <c r="F38" s="67">
        <v>3606.25</v>
      </c>
      <c r="G38" s="67">
        <v>3606.75</v>
      </c>
      <c r="H38" s="35" t="s">
        <v>9</v>
      </c>
      <c r="I38" s="64">
        <v>7</v>
      </c>
    </row>
    <row r="39" spans="2:9" ht="15.95" customHeight="1" x14ac:dyDescent="0.2">
      <c r="B39" s="48"/>
      <c r="C39" s="61"/>
      <c r="D39" s="29" t="s">
        <v>44</v>
      </c>
      <c r="E39" s="32"/>
      <c r="F39" s="67"/>
      <c r="G39" s="67"/>
      <c r="H39" s="35"/>
      <c r="I39" s="64"/>
    </row>
    <row r="40" spans="2:9" ht="15.95" customHeight="1" x14ac:dyDescent="0.2">
      <c r="B40" s="51"/>
      <c r="C40" s="62"/>
      <c r="D40" s="30" t="s">
        <v>60</v>
      </c>
      <c r="E40" s="33"/>
      <c r="F40" s="68"/>
      <c r="G40" s="69"/>
      <c r="H40" s="36"/>
      <c r="I40" s="65"/>
    </row>
    <row r="41" spans="2:9" ht="15.95" customHeight="1" x14ac:dyDescent="0.2">
      <c r="B41" s="40"/>
      <c r="C41" s="8"/>
      <c r="D41" s="9"/>
      <c r="E41" s="19"/>
      <c r="F41" s="70"/>
      <c r="G41" s="70"/>
      <c r="H41" s="12"/>
      <c r="I41" s="41"/>
    </row>
    <row r="42" spans="2:9" ht="15.95" customHeight="1" x14ac:dyDescent="0.2">
      <c r="B42" s="40"/>
      <c r="C42" s="8"/>
      <c r="D42" s="9"/>
      <c r="E42" s="25" t="s">
        <v>61</v>
      </c>
      <c r="F42" s="71">
        <f>SUM(F8:F39)</f>
        <v>26507.050000000003</v>
      </c>
      <c r="G42" s="71">
        <v>12809.9</v>
      </c>
      <c r="H42" s="26" t="s">
        <v>9</v>
      </c>
      <c r="I42" s="45"/>
    </row>
    <row r="43" spans="2:9" ht="15.95" customHeight="1" x14ac:dyDescent="0.2">
      <c r="B43" s="52"/>
      <c r="C43" s="20"/>
      <c r="D43" s="21"/>
      <c r="E43" s="22"/>
      <c r="F43" s="72"/>
      <c r="G43" s="72"/>
      <c r="H43" s="23"/>
      <c r="I43" s="53"/>
    </row>
    <row r="44" spans="2:9" ht="15.95" customHeight="1" thickBot="1" x14ac:dyDescent="0.25">
      <c r="B44" s="54" t="s">
        <v>67</v>
      </c>
      <c r="C44" s="55"/>
      <c r="D44" s="56"/>
      <c r="E44" s="57"/>
      <c r="F44" s="73">
        <f>SUM(F8+F9+F10+F11+F12+F13+F19+F27+F28+F30+F31+F33+F34+F35)</f>
        <v>20060.649999999998</v>
      </c>
      <c r="G44" s="74">
        <f>SUM(G7+G8+G10+G11+G13+G19+G27+G28+G30+G31)</f>
        <v>3260</v>
      </c>
      <c r="H44" s="58"/>
      <c r="I44" s="59"/>
    </row>
  </sheetData>
  <mergeCells count="2">
    <mergeCell ref="B3:I3"/>
    <mergeCell ref="B44:C44"/>
  </mergeCells>
  <pageMargins left="0" right="0" top="0.39370078740157477" bottom="0.39370078740157477" header="0" footer="0"/>
  <pageSetup paperSize="9" scale="80" fitToWidth="0" fitToHeight="0" orientation="landscape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 Register</vt:lpstr>
      <vt:lpstr>'Asset Register'!Print_Area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Luttons Parish</dc:creator>
  <cp:lastModifiedBy>Andrew Buxton</cp:lastModifiedBy>
  <cp:revision>5</cp:revision>
  <cp:lastPrinted>2021-06-10T09:58:36Z</cp:lastPrinted>
  <dcterms:created xsi:type="dcterms:W3CDTF">2020-04-14T11:11:05Z</dcterms:created>
  <dcterms:modified xsi:type="dcterms:W3CDTF">2026-06-22T08:55:05Z</dcterms:modified>
</cp:coreProperties>
</file>